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Auvere teed/"/>
    </mc:Choice>
  </mc:AlternateContent>
  <xr:revisionPtr revIDLastSave="3763" documentId="13_ncr:1_{527BB10C-8909-4436-9A7C-A24F53E7C016}" xr6:coauthVersionLast="47" xr6:coauthVersionMax="47" xr10:uidLastSave="{E9B1EC2C-93EA-4278-B6F4-742E75D1915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1" l="1"/>
  <c r="F109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56" i="11"/>
  <c r="F57" i="11"/>
  <c r="F58" i="11"/>
  <c r="F59" i="11"/>
  <c r="F60" i="11"/>
  <c r="F61" i="11"/>
  <c r="F62" i="11"/>
  <c r="F63" i="11"/>
  <c r="F118" i="11"/>
  <c r="F119" i="11"/>
  <c r="F120" i="11"/>
  <c r="F121" i="11"/>
  <c r="F122" i="11"/>
  <c r="F123" i="11"/>
  <c r="F124" i="11"/>
  <c r="F125" i="11"/>
  <c r="F128" i="11" l="1"/>
  <c r="F127" i="11"/>
  <c r="F126" i="11"/>
  <c r="F117" i="11"/>
  <c r="F116" i="11"/>
  <c r="F115" i="11"/>
  <c r="F114" i="11"/>
  <c r="F113" i="11"/>
  <c r="F112" i="11"/>
  <c r="F111" i="11"/>
  <c r="F110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55" i="11" l="1"/>
  <c r="F54" i="11"/>
  <c r="F53" i="11"/>
  <c r="F52" i="11"/>
  <c r="F51" i="11"/>
  <c r="F50" i="11"/>
  <c r="F49" i="11"/>
  <c r="F48" i="11"/>
  <c r="F47" i="11"/>
  <c r="F89" i="11"/>
  <c r="F90" i="11"/>
  <c r="F91" i="11"/>
  <c r="F92" i="11"/>
  <c r="F93" i="11"/>
  <c r="F94" i="11"/>
  <c r="F132" i="11"/>
  <c r="F131" i="11"/>
  <c r="F130" i="11"/>
  <c r="F70" i="11"/>
  <c r="F69" i="11"/>
  <c r="F68" i="11"/>
  <c r="F66" i="11" l="1"/>
  <c r="F65" i="11"/>
  <c r="F64" i="11"/>
  <c r="F134" i="11"/>
  <c r="F133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135" i="11" l="1"/>
  <c r="F72" i="11"/>
  <c r="F71" i="11"/>
  <c r="F17" i="11"/>
  <c r="F16" i="11"/>
  <c r="F15" i="11"/>
  <c r="F14" i="11"/>
  <c r="F13" i="11"/>
  <c r="F12" i="11"/>
  <c r="F11" i="11"/>
  <c r="F10" i="11"/>
  <c r="F9" i="11"/>
  <c r="F73" i="11" l="1"/>
  <c r="E136" i="11" s="1"/>
</calcChain>
</file>

<file path=xl/sharedStrings.xml><?xml version="1.0" encoding="utf-8"?>
<sst xmlns="http://schemas.openxmlformats.org/spreadsheetml/2006/main" count="272" uniqueCount="101">
  <si>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</si>
  <si>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</si>
  <si>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</si>
  <si>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</si>
  <si>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</si>
  <si>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</si>
  <si>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</si>
  <si>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</si>
  <si>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</si>
  <si>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</si>
  <si>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</si>
  <si>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</si>
  <si>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</si>
  <si>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</si>
  <si>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</si>
  <si>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</si>
  <si>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</si>
  <si>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</si>
  <si>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</si>
  <si>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</si>
  <si>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</si>
  <si>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</si>
  <si>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</si>
  <si>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</si>
  <si>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</si>
  <si>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</si>
  <si>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</si>
  <si>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</si>
  <si>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</si>
  <si>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</si>
  <si>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</si>
  <si>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</si>
  <si>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</si>
  <si>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</si>
  <si>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</si>
  <si>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Tee- ja kraavitrassi ning teerajatiste alune kändude juurimine ekskavaatoriga</t>
  </si>
  <si>
    <t>Tee parameetrite ja -elementide mahamärkimine (telg, servad, kraavide siseservad)</t>
  </si>
  <si>
    <t>Tee rajatiste mahamärkimine</t>
  </si>
  <si>
    <t>Aherainest (fr. 10/90(125)mm) tee-elemendi aluse ehitamine koos tihendamisega (+materjal ja vedu karjäärist)</t>
  </si>
  <si>
    <t>Killustikust (fr 16/32 mm) tee-elemendi katte ehitamine koos tihendamisega, H=10 cm (+materjal ja vedu karjäärist)</t>
  </si>
  <si>
    <t>Truupide mahamärkimine</t>
  </si>
  <si>
    <t>2 otsakut</t>
  </si>
  <si>
    <t>Pakkuja nimi ja registrikood: …..............................................................</t>
  </si>
  <si>
    <t>Lisa 1 - Hinnapakkumuse vorm hankes "Auvere teede ehitamine"</t>
  </si>
  <si>
    <t>1,222 km</t>
  </si>
  <si>
    <t>Vanamõisa tee (0,53 km) ehitamine</t>
  </si>
  <si>
    <t>Vanamõisa tee (0,53 km) ehitamine kokku</t>
  </si>
  <si>
    <t>Uuemõisa tee (0,692 km) ehitamine</t>
  </si>
  <si>
    <t>Uuemõisa tee (0,692 km) ehitamine kokku</t>
  </si>
  <si>
    <t>Riigitee 13109 Narva - Auvere km 14,93 ja Vanamõisa tee ristumiskoha ehitamine s.h.</t>
  </si>
  <si>
    <t>Riigitee 13109 Narva - Auvere km 13,135 ja Uuemõisa tee ristumiskoha ehitamine, s.h.</t>
  </si>
  <si>
    <r>
      <t>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=30 cm</t>
    </r>
  </si>
  <si>
    <r>
      <t>m</t>
    </r>
    <r>
      <rPr>
        <vertAlign val="superscript"/>
        <sz val="8"/>
        <rFont val="Arial"/>
        <family val="2"/>
      </rPr>
      <t>2</t>
    </r>
  </si>
  <si>
    <t>Riigitee teekraavi põhjalangu korrigeerimine</t>
  </si>
  <si>
    <t>Vee survetorustikku ümbritseva pinnase kaevamine käsitsi</t>
  </si>
  <si>
    <r>
      <t>m</t>
    </r>
    <r>
      <rPr>
        <vertAlign val="superscript"/>
        <sz val="8"/>
        <color theme="1"/>
        <rFont val="Arial"/>
        <family val="2"/>
      </rPr>
      <t>3</t>
    </r>
  </si>
  <si>
    <t>Vee survetorustiku inspektsioon</t>
  </si>
  <si>
    <t>Vee survetorustiku soojusisolatsioon paigaldus</t>
  </si>
  <si>
    <t>Vee survetorustiku tagasitäite juurdeveetavast pinnasest (liiv (k≥0,5m/24h)) paigaldamine ja tihendamine (+materjal ja vedu karjäärist)</t>
  </si>
  <si>
    <t>Kaitseplaatide aluse geotekstiili (Deklareeritud tõmbetugevus MD/CMD ≥20 kN/m, 5,0 m lai mittekootud) paigaldamine</t>
  </si>
  <si>
    <r>
      <t>m</t>
    </r>
    <r>
      <rPr>
        <vertAlign val="superscript"/>
        <sz val="8"/>
        <color theme="1"/>
        <rFont val="Arial"/>
        <family val="2"/>
      </rPr>
      <t>2</t>
    </r>
  </si>
  <si>
    <t>Vee survetorustiku betoonist kaitseplaatide paigaldamine</t>
  </si>
  <si>
    <t>Välja kaevatud pinnase tasandamine/likvideerimine</t>
  </si>
  <si>
    <r>
      <t>m</t>
    </r>
    <r>
      <rPr>
        <vertAlign val="superscript"/>
        <sz val="8"/>
        <rFont val="Arial"/>
        <family val="2"/>
      </rPr>
      <t>3</t>
    </r>
  </si>
  <si>
    <t>Mulde ehitamine, juurdeveetavast pinnasest (liiv (k≥0,5m/24h)) paigaldamine ja tihendamine (+materjal ja vedu karjäärist)</t>
  </si>
  <si>
    <t>Geotekstiili (Deklareeritud tõmbetugevus MD/CMD ≥20 kN/m, 5,0 m lai, mittekootud) paigaldamine tihendatud ja profileeritud tee-elemendi muldele</t>
  </si>
  <si>
    <t>Killustikalus (lubjakivikillustik) fr 32/63 kiilutud fr 12/16 kuluga 25kg/m² ja kiilutud fr 8/12 kuluga 15kg/m² rajamine H=20sm (+materjal ja vedu karjäärist)</t>
  </si>
  <si>
    <t>Tihedast asfaltbetoonist AC 16 surf kiht, h=9cm rajamine (+materjal ja vedu)</t>
  </si>
  <si>
    <t>Peenarde kindlustamine (segu nr 6), h=9cm (+materjal ja vedu karjäärist)</t>
  </si>
  <si>
    <t>Riigitee katte taastamine. AC16 surf 70/100 H=4 cm (+materjal ja vedu)</t>
  </si>
  <si>
    <t>Tähispostide paigaldamine (kollane helkur)</t>
  </si>
  <si>
    <t>Haljastus ja korrastustööd riigiteega külgneval alal</t>
  </si>
  <si>
    <r>
      <t>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=35 cm</t>
    </r>
  </si>
  <si>
    <t>Lamapuidu eemaldamine kraavist</t>
  </si>
  <si>
    <t>Uute veejuhtmete mahamärkimine</t>
  </si>
  <si>
    <t>Kraavide ja nõvade kaevamine koos kaeve tasandamise ja ekspluatatsiooni eelsete setete eemaldamisega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</si>
  <si>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=40 cm plasttruubi torustiku, tüüp 40PT, ehitamine (profileeritud plasttoru, SN8)</t>
    </r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</si>
  <si>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=50 cm plasttruubi torustiku, tüüp 50PT, ehitamine (profileeritud plasttoru, SN8)</t>
    </r>
  </si>
  <si>
    <t>Ø 40 cm plasttruubi mattotsaku ehitamine (tüüp MAO)</t>
  </si>
  <si>
    <t>Ø 50 cm plasttruubi kiviotsaku kivikindlustusega ehitamine (tüüp KOK)</t>
  </si>
  <si>
    <t>Ø 50 cm truubitoru (r/b) väljatõstmine ja utiliseerimine</t>
  </si>
  <si>
    <t>Ehitusaegsete filtratsioonitõkke ekraanide paigaldamine</t>
  </si>
  <si>
    <t>Olemasoleva maapinna tasandamine</t>
  </si>
  <si>
    <t>Teemulde ehitamine (b=6,4 m) teenõvade/kraavide kaeve pinnasest (profiilne maht), koos tihendamisega</t>
  </si>
  <si>
    <t>Teemulde ehitamine (b=6,8 m) teenõvade/kraavide kaeve pinnasest (profiilne maht), koos tihendamisega</t>
  </si>
  <si>
    <t>Teemulde töötlemine profiili</t>
  </si>
  <si>
    <t>Geotekstiili (Deklareeritud tõmbetugevus MD/CMD ≥20 kN/m, 5,0 m lai mittekootud) paigaldamine tihendatud ja profileeritud muldele</t>
  </si>
  <si>
    <t>Aherainest (fr. 10/90(125)mm) teealuse ehitamine koos tihendamisega, H=20 cm (+materjal ja vedu karjäärist)</t>
  </si>
  <si>
    <t>Killustikust (fr 16/32 mm) teekatte ehitamine koos tihendamisega, H=10 cm (+materjal ja vedu karjäärist)</t>
  </si>
  <si>
    <t>Mahasõidukoha M-L13R8 mulde ja katendi ehitamine koos tihendamisega s.h.</t>
  </si>
  <si>
    <t>Mahasõidukoha lõpu sujuv kokku viimine olemasoleva maapinnaga (killustikust (fr 16/32 mm) (+materjal ja vedu karjäärist)</t>
  </si>
  <si>
    <t>Mahasõidukoha M-L16R8 mulde ja katendi ehitamine koos tihendamisega s.h.</t>
  </si>
  <si>
    <t>L-kujulise tagasipööramise koha mulde ja katendi ehitamine koos tihendamisega s.h.</t>
  </si>
  <si>
    <r>
      <t>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=20 cm (profiilne maht)</t>
    </r>
  </si>
  <si>
    <t>Tagasipööramise koha haarade lõpu sujuv kokku viimine olemasoleva maapinnaga (killustikust (fr 16/32 mm) (+materjal ja vedu karjäärist)</t>
  </si>
  <si>
    <t>Koprapaisude likvideerimine</t>
  </si>
  <si>
    <t>Olemasoleva maapinna kaeve ja lüke</t>
  </si>
  <si>
    <t>Teemulde ehitamine (b=7,2 m) teenõvade/kraavide kaeve pinnasest (profiilne maht), koos tihendamisega</t>
  </si>
  <si>
    <t>Aherainest (fr. 10/90(125)mm) teealuse ehitamine koos tihendamisega, H=30 cm (+materjal ja vedu karjäärist)</t>
  </si>
  <si>
    <t>Mahasõidukoha M-L10R10 mulde ja katendi ehitamine koos tihendamisega s.h.</t>
  </si>
  <si>
    <t>T-kujulise tagasipööramise koha mulde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</si>
</sst>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sz val="8"/>
      <color indexed="8"/>
      <name val="Arial"/>
      <family val="2"/>
    </font>
    <font>
      <vertAlign val="subscript"/>
      <sz val="8"/>
      <name val="Arial"/>
      <family val="2"/>
    </font>
    <font>
      <i/>
      <sz val="8"/>
      <name val="Arial"/>
      <family val="2"/>
    </font>
    <font>
      <i/>
      <vertAlign val="subscript"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1" fontId="34" fillId="0" borderId="14" xfId="0" applyNumberFormat="1" applyFont="1" applyBorder="1" applyAlignment="1">
      <alignment horizontal="right" vertical="center"/>
    </xf>
    <xf numFmtId="0" fontId="29" fillId="0" borderId="14" xfId="51" applyFont="1" applyBorder="1" applyAlignment="1">
      <alignment horizontal="righ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right" vertical="center"/>
    </xf>
    <xf numFmtId="1" fontId="31" fillId="0" borderId="14" xfId="0" applyNumberFormat="1" applyFont="1" applyBorder="1" applyAlignment="1">
      <alignment horizontal="right" vertical="center"/>
    </xf>
    <xf numFmtId="0" fontId="37" fillId="0" borderId="14" xfId="0" applyFont="1" applyBorder="1" applyAlignment="1">
      <alignment vertical="center" wrapText="1"/>
    </xf>
    <xf numFmtId="3" fontId="31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vertical="center" wrapText="1"/>
    </xf>
    <xf numFmtId="3" fontId="34" fillId="0" borderId="14" xfId="0" applyNumberFormat="1" applyFont="1" applyBorder="1" applyAlignment="1">
      <alignment horizontal="right" vertical="center"/>
    </xf>
    <xf numFmtId="0" fontId="39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4" fillId="0" borderId="14" xfId="0" applyFont="1" applyBorder="1" applyAlignment="1">
      <alignment horizontal="center" vertical="center" wrapText="1"/>
    </xf>
    <xf numFmtId="1" fontId="31" fillId="0" borderId="14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31" fillId="0" borderId="14" xfId="0" applyFont="1" applyBorder="1" applyAlignment="1">
      <alignment horizontal="right" vertical="center" wrapText="1"/>
    </xf>
    <xf numFmtId="3" fontId="34" fillId="0" borderId="14" xfId="0" applyNumberFormat="1" applyFont="1" applyBorder="1" applyAlignment="1">
      <alignment horizontal="right" vertical="center" wrapText="1"/>
    </xf>
    <xf numFmtId="0" fontId="37" fillId="0" borderId="14" xfId="0" applyFont="1" applyBorder="1" applyAlignment="1">
      <alignment horizontal="center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8"/>
  <sheetViews>
    <sheetView tabSelected="1" topLeftCell="A99" workbookViewId="0">
      <selection activeCell="F118" sqref="F11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35.4" customHeight="1" x14ac:dyDescent="0.25">
      <c r="A1" s="77" t="s">
        <v>43</v>
      </c>
      <c r="B1" s="78"/>
      <c r="C1" s="78"/>
      <c r="D1" s="78"/>
      <c r="E1" s="78"/>
      <c r="F1" s="7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42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47" s="4" customFormat="1" ht="13.2" x14ac:dyDescent="0.25">
      <c r="A6" s="80"/>
      <c r="B6" s="83"/>
      <c r="C6" s="83"/>
      <c r="D6" s="83"/>
      <c r="E6" s="86"/>
      <c r="F6" s="8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81"/>
      <c r="B7" s="84"/>
      <c r="C7" s="84"/>
      <c r="D7" s="13" t="s">
        <v>44</v>
      </c>
      <c r="E7" s="87"/>
      <c r="F7" s="9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71" t="s">
        <v>45</v>
      </c>
      <c r="B8" s="72"/>
      <c r="C8" s="72"/>
      <c r="D8" s="72"/>
      <c r="E8" s="72"/>
      <c r="F8" s="7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8" t="s">
        <v>31</v>
      </c>
      <c r="C9" s="39" t="s">
        <v>30</v>
      </c>
      <c r="D9" s="42">
        <v>5</v>
      </c>
      <c r="E9" s="10"/>
      <c r="F9" s="11">
        <f t="shared" ref="F9:F5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48" t="s">
        <v>35</v>
      </c>
      <c r="C10" s="49" t="s">
        <v>16</v>
      </c>
      <c r="D10" s="50">
        <v>1.79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8" t="s">
        <v>73</v>
      </c>
      <c r="C11" s="49" t="s">
        <v>30</v>
      </c>
      <c r="D11" s="51">
        <v>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52" t="s">
        <v>74</v>
      </c>
      <c r="C12" s="49" t="s">
        <v>11</v>
      </c>
      <c r="D12" s="53">
        <v>881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.6" customHeight="1" x14ac:dyDescent="0.25">
      <c r="A13" s="12">
        <v>5</v>
      </c>
      <c r="B13" s="48" t="s">
        <v>75</v>
      </c>
      <c r="C13" s="49" t="s">
        <v>11</v>
      </c>
      <c r="D13" s="53">
        <v>1467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54" t="s">
        <v>40</v>
      </c>
      <c r="C14" s="45" t="s">
        <v>10</v>
      </c>
      <c r="D14" s="51">
        <v>5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54" t="s">
        <v>76</v>
      </c>
      <c r="C15" s="45" t="s">
        <v>11</v>
      </c>
      <c r="D15" s="35">
        <v>27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54" t="s">
        <v>77</v>
      </c>
      <c r="C16" s="45" t="s">
        <v>11</v>
      </c>
      <c r="D16" s="35">
        <v>26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54" t="s">
        <v>78</v>
      </c>
      <c r="C17" s="45" t="s">
        <v>41</v>
      </c>
      <c r="D17" s="35">
        <v>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54" t="s">
        <v>79</v>
      </c>
      <c r="C18" s="45" t="s">
        <v>41</v>
      </c>
      <c r="D18" s="35">
        <v>2</v>
      </c>
      <c r="E18" s="10"/>
      <c r="F18" s="11">
        <f t="shared" ref="F18:F46" si="1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48" t="s">
        <v>80</v>
      </c>
      <c r="C19" s="49" t="s">
        <v>11</v>
      </c>
      <c r="D19" s="51">
        <v>7</v>
      </c>
      <c r="E19" s="10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54" t="s">
        <v>81</v>
      </c>
      <c r="C20" s="45" t="s">
        <v>10</v>
      </c>
      <c r="D20" s="51">
        <v>1</v>
      </c>
      <c r="E20" s="10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55" t="s">
        <v>36</v>
      </c>
      <c r="C21" s="45" t="s">
        <v>11</v>
      </c>
      <c r="D21" s="51">
        <v>488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55" t="s">
        <v>37</v>
      </c>
      <c r="C22" s="45" t="s">
        <v>10</v>
      </c>
      <c r="D22" s="51">
        <v>6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55" t="s">
        <v>82</v>
      </c>
      <c r="C23" s="45" t="s">
        <v>52</v>
      </c>
      <c r="D23" s="56">
        <v>3413</v>
      </c>
      <c r="E23" s="10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55" t="s">
        <v>83</v>
      </c>
      <c r="C24" s="45" t="s">
        <v>63</v>
      </c>
      <c r="D24" s="56">
        <v>102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55" t="s">
        <v>84</v>
      </c>
      <c r="C25" s="45" t="s">
        <v>63</v>
      </c>
      <c r="D25" s="56">
        <v>552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55" t="s">
        <v>85</v>
      </c>
      <c r="C26" s="45" t="s">
        <v>52</v>
      </c>
      <c r="D26" s="56">
        <v>3213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2" t="s">
        <v>86</v>
      </c>
      <c r="C27" s="45" t="s">
        <v>52</v>
      </c>
      <c r="D27" s="53">
        <v>2559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43" t="s">
        <v>87</v>
      </c>
      <c r="C28" s="45" t="s">
        <v>63</v>
      </c>
      <c r="D28" s="53">
        <v>517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43" t="s">
        <v>88</v>
      </c>
      <c r="C29" s="45" t="s">
        <v>63</v>
      </c>
      <c r="D29" s="53">
        <v>280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58" t="s">
        <v>89</v>
      </c>
      <c r="C30" s="45" t="s">
        <v>10</v>
      </c>
      <c r="D30" s="35">
        <v>2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3" t="s">
        <v>65</v>
      </c>
      <c r="C31" s="45" t="s">
        <v>52</v>
      </c>
      <c r="D31" s="51">
        <v>318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40" t="s">
        <v>38</v>
      </c>
      <c r="C32" s="45" t="s">
        <v>63</v>
      </c>
      <c r="D32" s="51">
        <v>50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40" t="s">
        <v>39</v>
      </c>
      <c r="C33" s="45" t="s">
        <v>63</v>
      </c>
      <c r="D33" s="51">
        <v>22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57" t="s">
        <v>90</v>
      </c>
      <c r="C34" s="45" t="s">
        <v>63</v>
      </c>
      <c r="D34" s="51">
        <v>4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58" t="s">
        <v>91</v>
      </c>
      <c r="C35" s="45" t="s">
        <v>10</v>
      </c>
      <c r="D35" s="35">
        <v>2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33" t="s">
        <v>65</v>
      </c>
      <c r="C36" s="45" t="s">
        <v>52</v>
      </c>
      <c r="D36" s="51">
        <v>431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29</v>
      </c>
      <c r="B37" s="40" t="s">
        <v>38</v>
      </c>
      <c r="C37" s="45" t="s">
        <v>63</v>
      </c>
      <c r="D37" s="51">
        <v>68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40" t="s">
        <v>39</v>
      </c>
      <c r="C38" s="45" t="s">
        <v>63</v>
      </c>
      <c r="D38" s="51">
        <v>31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57" t="s">
        <v>90</v>
      </c>
      <c r="C39" s="45" t="s">
        <v>63</v>
      </c>
      <c r="D39" s="51">
        <v>4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58" t="s">
        <v>92</v>
      </c>
      <c r="C40" s="45" t="s">
        <v>10</v>
      </c>
      <c r="D40" s="35">
        <v>1</v>
      </c>
      <c r="E40" s="10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8" customHeight="1" x14ac:dyDescent="0.25">
      <c r="A41" s="12">
        <v>33</v>
      </c>
      <c r="B41" s="57" t="s">
        <v>93</v>
      </c>
      <c r="C41" s="45" t="s">
        <v>63</v>
      </c>
      <c r="D41" s="46">
        <v>152</v>
      </c>
      <c r="E41" s="10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33" t="s">
        <v>65</v>
      </c>
      <c r="C42" s="45" t="s">
        <v>52</v>
      </c>
      <c r="D42" s="51">
        <v>834</v>
      </c>
      <c r="E42" s="10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40" t="s">
        <v>38</v>
      </c>
      <c r="C43" s="45" t="s">
        <v>63</v>
      </c>
      <c r="D43" s="51">
        <v>131</v>
      </c>
      <c r="E43" s="10"/>
      <c r="F43" s="11">
        <f t="shared" si="1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40" t="s">
        <v>39</v>
      </c>
      <c r="C44" s="45" t="s">
        <v>63</v>
      </c>
      <c r="D44" s="51">
        <v>60</v>
      </c>
      <c r="E44" s="10"/>
      <c r="F44" s="11">
        <f t="shared" si="1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57" t="s">
        <v>94</v>
      </c>
      <c r="C45" s="45" t="s">
        <v>63</v>
      </c>
      <c r="D45" s="51">
        <v>3</v>
      </c>
      <c r="E45" s="10"/>
      <c r="F45" s="11">
        <f t="shared" si="1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36" t="s">
        <v>49</v>
      </c>
      <c r="C46" s="34" t="s">
        <v>10</v>
      </c>
      <c r="D46" s="35">
        <v>1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39</v>
      </c>
      <c r="B47" s="40" t="s">
        <v>51</v>
      </c>
      <c r="C47" s="45" t="s">
        <v>52</v>
      </c>
      <c r="D47" s="46">
        <v>280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40</v>
      </c>
      <c r="B48" s="40" t="s">
        <v>53</v>
      </c>
      <c r="C48" s="45" t="s">
        <v>11</v>
      </c>
      <c r="D48" s="46">
        <v>60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8" customHeight="1" x14ac:dyDescent="0.25">
      <c r="A49" s="12">
        <v>41</v>
      </c>
      <c r="B49" s="37" t="s">
        <v>54</v>
      </c>
      <c r="C49" s="34" t="s">
        <v>55</v>
      </c>
      <c r="D49" s="35">
        <v>60</v>
      </c>
      <c r="E49" s="10"/>
      <c r="F49" s="11">
        <f t="shared" si="0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8" customHeight="1" x14ac:dyDescent="0.25">
      <c r="A50" s="12">
        <v>42</v>
      </c>
      <c r="B50" s="37" t="s">
        <v>56</v>
      </c>
      <c r="C50" s="34" t="s">
        <v>10</v>
      </c>
      <c r="D50" s="35">
        <v>1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43</v>
      </c>
      <c r="B51" s="37" t="s">
        <v>57</v>
      </c>
      <c r="C51" s="34" t="s">
        <v>11</v>
      </c>
      <c r="D51" s="35">
        <v>18</v>
      </c>
      <c r="E51" s="10"/>
      <c r="F51" s="11">
        <f t="shared" ref="F51:F55" si="2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44</v>
      </c>
      <c r="B52" s="37" t="s">
        <v>58</v>
      </c>
      <c r="C52" s="34" t="s">
        <v>55</v>
      </c>
      <c r="D52" s="35">
        <v>32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45</v>
      </c>
      <c r="B53" s="37" t="s">
        <v>59</v>
      </c>
      <c r="C53" s="34" t="s">
        <v>60</v>
      </c>
      <c r="D53" s="35">
        <v>67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8" customHeight="1" x14ac:dyDescent="0.25">
      <c r="A54" s="12">
        <v>46</v>
      </c>
      <c r="B54" s="37" t="s">
        <v>61</v>
      </c>
      <c r="C54" s="34" t="s">
        <v>60</v>
      </c>
      <c r="D54" s="35">
        <v>45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10.8" customHeight="1" x14ac:dyDescent="0.25">
      <c r="A55" s="12">
        <v>47</v>
      </c>
      <c r="B55" s="40" t="s">
        <v>62</v>
      </c>
      <c r="C55" s="45" t="s">
        <v>63</v>
      </c>
      <c r="D55" s="46">
        <v>140</v>
      </c>
      <c r="E55" s="10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48</v>
      </c>
      <c r="B56" s="47" t="s">
        <v>64</v>
      </c>
      <c r="C56" s="45" t="s">
        <v>63</v>
      </c>
      <c r="D56" s="46">
        <v>126</v>
      </c>
      <c r="E56" s="10"/>
      <c r="F56" s="11">
        <f t="shared" ref="F56:F63" si="3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.6" customHeight="1" x14ac:dyDescent="0.25">
      <c r="A57" s="12">
        <v>49</v>
      </c>
      <c r="B57" s="33" t="s">
        <v>65</v>
      </c>
      <c r="C57" s="45" t="s">
        <v>52</v>
      </c>
      <c r="D57" s="46">
        <v>166</v>
      </c>
      <c r="E57" s="10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21.6" customHeight="1" x14ac:dyDescent="0.25">
      <c r="A58" s="12">
        <v>50</v>
      </c>
      <c r="B58" s="37" t="s">
        <v>66</v>
      </c>
      <c r="C58" s="45" t="s">
        <v>52</v>
      </c>
      <c r="D58" s="46">
        <v>198</v>
      </c>
      <c r="E58" s="10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0.8" customHeight="1" x14ac:dyDescent="0.25">
      <c r="A59" s="12">
        <v>51</v>
      </c>
      <c r="B59" s="37" t="s">
        <v>67</v>
      </c>
      <c r="C59" s="45" t="s">
        <v>52</v>
      </c>
      <c r="D59" s="46">
        <v>126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52</v>
      </c>
      <c r="B60" s="37" t="s">
        <v>68</v>
      </c>
      <c r="C60" s="45" t="s">
        <v>52</v>
      </c>
      <c r="D60" s="46">
        <v>61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8" customHeight="1" x14ac:dyDescent="0.25">
      <c r="A61" s="12">
        <v>53</v>
      </c>
      <c r="B61" s="40" t="s">
        <v>69</v>
      </c>
      <c r="C61" s="45" t="s">
        <v>52</v>
      </c>
      <c r="D61" s="46">
        <v>8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8" customHeight="1" x14ac:dyDescent="0.25">
      <c r="A62" s="12">
        <v>54</v>
      </c>
      <c r="B62" s="40" t="s">
        <v>70</v>
      </c>
      <c r="C62" s="45" t="s">
        <v>10</v>
      </c>
      <c r="D62" s="46">
        <v>6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10.8" customHeight="1" x14ac:dyDescent="0.25">
      <c r="A63" s="12">
        <v>55</v>
      </c>
      <c r="B63" s="40" t="s">
        <v>71</v>
      </c>
      <c r="C63" s="45" t="s">
        <v>52</v>
      </c>
      <c r="D63" s="46">
        <v>166</v>
      </c>
      <c r="E63" s="10"/>
      <c r="F63" s="11">
        <f t="shared" si="3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21" customFormat="1" ht="21.6" customHeight="1" x14ac:dyDescent="0.25">
      <c r="A64" s="12">
        <v>56</v>
      </c>
      <c r="B64" s="19" t="s">
        <v>17</v>
      </c>
      <c r="C64" s="23" t="s">
        <v>18</v>
      </c>
      <c r="D64" s="20">
        <v>1</v>
      </c>
      <c r="E64" s="10"/>
      <c r="F64" s="11">
        <f>SUM(D64*E64)</f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</row>
    <row r="65" spans="1:47" s="4" customFormat="1" ht="21.6" customHeight="1" x14ac:dyDescent="0.25">
      <c r="A65" s="12">
        <v>57</v>
      </c>
      <c r="B65" s="22" t="s">
        <v>28</v>
      </c>
      <c r="C65" s="23" t="s">
        <v>18</v>
      </c>
      <c r="D65" s="24">
        <v>1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58</v>
      </c>
      <c r="B66" s="22" t="s">
        <v>19</v>
      </c>
      <c r="C66" s="23" t="s">
        <v>18</v>
      </c>
      <c r="D66" s="24">
        <v>1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26" customFormat="1" ht="12.6" customHeight="1" x14ac:dyDescent="0.25">
      <c r="A67" s="71" t="s">
        <v>12</v>
      </c>
      <c r="B67" s="72"/>
      <c r="C67" s="72"/>
      <c r="D67" s="72"/>
      <c r="E67" s="72"/>
      <c r="F67" s="73"/>
      <c r="G67" s="25"/>
      <c r="H67" s="25"/>
    </row>
    <row r="68" spans="1:47" s="4" customFormat="1" ht="10.8" customHeight="1" x14ac:dyDescent="0.25">
      <c r="A68" s="12">
        <v>59</v>
      </c>
      <c r="B68" s="18" t="s">
        <v>13</v>
      </c>
      <c r="C68" s="14" t="s">
        <v>10</v>
      </c>
      <c r="D68" s="16">
        <v>1</v>
      </c>
      <c r="E68" s="17"/>
      <c r="F68" s="11">
        <f t="shared" ref="F68:F70" si="4">SUM(D68*E68)</f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7" s="4" customFormat="1" ht="21.6" customHeight="1" x14ac:dyDescent="0.25">
      <c r="A69" s="12">
        <v>60</v>
      </c>
      <c r="B69" s="18" t="s">
        <v>29</v>
      </c>
      <c r="C69" s="14" t="s">
        <v>10</v>
      </c>
      <c r="D69" s="16">
        <v>1</v>
      </c>
      <c r="E69" s="17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7" s="4" customFormat="1" ht="32.4" customHeight="1" x14ac:dyDescent="0.25">
      <c r="A70" s="12">
        <v>61</v>
      </c>
      <c r="B70" s="18" t="s">
        <v>14</v>
      </c>
      <c r="C70" s="14" t="s">
        <v>15</v>
      </c>
      <c r="D70" s="16">
        <v>1</v>
      </c>
      <c r="E70" s="17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7" s="26" customFormat="1" ht="10.8" customHeight="1" x14ac:dyDescent="0.25">
      <c r="A71" s="12">
        <v>62</v>
      </c>
      <c r="B71" s="19" t="s">
        <v>20</v>
      </c>
      <c r="C71" s="27" t="s">
        <v>15</v>
      </c>
      <c r="D71" s="28">
        <v>1</v>
      </c>
      <c r="E71" s="29"/>
      <c r="F71" s="11">
        <f t="shared" ref="F71:F72" si="5">SUM(D71*E71)</f>
        <v>0</v>
      </c>
      <c r="G71" s="25"/>
      <c r="H71" s="25"/>
    </row>
    <row r="72" spans="1:47" s="26" customFormat="1" ht="10.8" customHeight="1" x14ac:dyDescent="0.25">
      <c r="A72" s="12">
        <v>63</v>
      </c>
      <c r="B72" s="19" t="s">
        <v>21</v>
      </c>
      <c r="C72" s="27" t="s">
        <v>16</v>
      </c>
      <c r="D72" s="30">
        <v>0.21</v>
      </c>
      <c r="E72" s="29"/>
      <c r="F72" s="11">
        <f t="shared" si="5"/>
        <v>0</v>
      </c>
      <c r="G72" s="25"/>
    </row>
    <row r="73" spans="1:47" s="4" customFormat="1" ht="12.6" customHeight="1" thickBot="1" x14ac:dyDescent="0.3">
      <c r="A73" s="74" t="s">
        <v>46</v>
      </c>
      <c r="B73" s="75"/>
      <c r="C73" s="75"/>
      <c r="D73" s="75"/>
      <c r="E73" s="76"/>
      <c r="F73" s="31">
        <f>SUM(F9:F72)</f>
        <v>0</v>
      </c>
      <c r="G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2.6" customHeight="1" x14ac:dyDescent="0.25">
      <c r="A74" s="71" t="s">
        <v>47</v>
      </c>
      <c r="B74" s="72"/>
      <c r="C74" s="72"/>
      <c r="D74" s="72"/>
      <c r="E74" s="72"/>
      <c r="F74" s="73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8" customHeight="1" x14ac:dyDescent="0.25">
      <c r="A75" s="12">
        <v>64</v>
      </c>
      <c r="B75" s="38" t="s">
        <v>31</v>
      </c>
      <c r="C75" s="39" t="s">
        <v>30</v>
      </c>
      <c r="D75" s="42">
        <v>5</v>
      </c>
      <c r="E75" s="10"/>
      <c r="F75" s="11">
        <f t="shared" ref="F75:F88" si="6"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8" customHeight="1" x14ac:dyDescent="0.25">
      <c r="A76" s="12">
        <v>65</v>
      </c>
      <c r="B76" s="48" t="s">
        <v>35</v>
      </c>
      <c r="C76" s="49" t="s">
        <v>16</v>
      </c>
      <c r="D76" s="50">
        <v>2.12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8" customHeight="1" x14ac:dyDescent="0.25">
      <c r="A77" s="12">
        <v>66</v>
      </c>
      <c r="B77" s="48" t="s">
        <v>73</v>
      </c>
      <c r="C77" s="49" t="s">
        <v>30</v>
      </c>
      <c r="D77" s="51">
        <v>2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8" customHeight="1" x14ac:dyDescent="0.25">
      <c r="A78" s="12">
        <v>67</v>
      </c>
      <c r="B78" s="48" t="s">
        <v>95</v>
      </c>
      <c r="C78" s="49" t="s">
        <v>10</v>
      </c>
      <c r="D78" s="51">
        <v>3</v>
      </c>
      <c r="E78" s="10"/>
      <c r="F78" s="11">
        <f t="shared" si="6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8" customHeight="1" x14ac:dyDescent="0.25">
      <c r="A79" s="12">
        <v>68</v>
      </c>
      <c r="B79" s="52" t="s">
        <v>74</v>
      </c>
      <c r="C79" s="49" t="s">
        <v>11</v>
      </c>
      <c r="D79" s="53">
        <v>1247</v>
      </c>
      <c r="E79" s="10"/>
      <c r="F79" s="11">
        <f t="shared" si="6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61" customFormat="1" ht="21.6" customHeight="1" x14ac:dyDescent="0.25">
      <c r="A80" s="44">
        <v>69</v>
      </c>
      <c r="B80" s="48" t="s">
        <v>75</v>
      </c>
      <c r="C80" s="64" t="s">
        <v>11</v>
      </c>
      <c r="D80" s="65">
        <v>2112</v>
      </c>
      <c r="E80" s="10"/>
      <c r="F80" s="11">
        <f t="shared" si="6"/>
        <v>0</v>
      </c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</row>
    <row r="81" spans="1:47" s="4" customFormat="1" ht="10.8" customHeight="1" x14ac:dyDescent="0.25">
      <c r="A81" s="12">
        <v>70</v>
      </c>
      <c r="B81" s="54" t="s">
        <v>40</v>
      </c>
      <c r="C81" s="45" t="s">
        <v>10</v>
      </c>
      <c r="D81" s="51">
        <v>4</v>
      </c>
      <c r="E81" s="10"/>
      <c r="F81" s="11">
        <f t="shared" si="6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8" customHeight="1" x14ac:dyDescent="0.25">
      <c r="A82" s="12">
        <v>71</v>
      </c>
      <c r="B82" s="54" t="s">
        <v>76</v>
      </c>
      <c r="C82" s="45" t="s">
        <v>11</v>
      </c>
      <c r="D82" s="35">
        <v>30</v>
      </c>
      <c r="E82" s="10"/>
      <c r="F82" s="11">
        <f t="shared" si="6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8" customHeight="1" x14ac:dyDescent="0.25">
      <c r="A83" s="12">
        <v>72</v>
      </c>
      <c r="B83" s="54" t="s">
        <v>77</v>
      </c>
      <c r="C83" s="45" t="s">
        <v>11</v>
      </c>
      <c r="D83" s="35">
        <v>14</v>
      </c>
      <c r="E83" s="10"/>
      <c r="F83" s="11">
        <f t="shared" si="6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10.8" customHeight="1" x14ac:dyDescent="0.25">
      <c r="A84" s="12">
        <v>73</v>
      </c>
      <c r="B84" s="54" t="s">
        <v>78</v>
      </c>
      <c r="C84" s="45" t="s">
        <v>41</v>
      </c>
      <c r="D84" s="35">
        <v>3</v>
      </c>
      <c r="E84" s="10"/>
      <c r="F84" s="11">
        <f t="shared" si="6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8" customHeight="1" x14ac:dyDescent="0.25">
      <c r="A85" s="12">
        <v>74</v>
      </c>
      <c r="B85" s="54" t="s">
        <v>79</v>
      </c>
      <c r="C85" s="45" t="s">
        <v>41</v>
      </c>
      <c r="D85" s="35">
        <v>1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75</v>
      </c>
      <c r="B86" s="54" t="s">
        <v>81</v>
      </c>
      <c r="C86" s="45" t="s">
        <v>10</v>
      </c>
      <c r="D86" s="51">
        <v>2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5">
      <c r="A87" s="12">
        <v>76</v>
      </c>
      <c r="B87" s="55" t="s">
        <v>36</v>
      </c>
      <c r="C87" s="45" t="s">
        <v>11</v>
      </c>
      <c r="D87" s="51">
        <v>648</v>
      </c>
      <c r="E87" s="10"/>
      <c r="F87" s="11">
        <f t="shared" si="6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8" customHeight="1" x14ac:dyDescent="0.25">
      <c r="A88" s="12">
        <v>77</v>
      </c>
      <c r="B88" s="55" t="s">
        <v>37</v>
      </c>
      <c r="C88" s="45" t="s">
        <v>10</v>
      </c>
      <c r="D88" s="51">
        <v>8</v>
      </c>
      <c r="E88" s="10"/>
      <c r="F88" s="11">
        <f t="shared" si="6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8" customHeight="1" x14ac:dyDescent="0.25">
      <c r="A89" s="12">
        <v>78</v>
      </c>
      <c r="B89" s="55" t="s">
        <v>96</v>
      </c>
      <c r="C89" s="45" t="s">
        <v>63</v>
      </c>
      <c r="D89" s="46">
        <v>66</v>
      </c>
      <c r="E89" s="10"/>
      <c r="F89" s="11">
        <f t="shared" ref="F89:F94" si="7">SUM(D89*E89)</f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8" customHeight="1" x14ac:dyDescent="0.25">
      <c r="A90" s="12">
        <v>79</v>
      </c>
      <c r="B90" s="55" t="s">
        <v>82</v>
      </c>
      <c r="C90" s="45" t="s">
        <v>52</v>
      </c>
      <c r="D90" s="56">
        <v>4536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55" t="s">
        <v>84</v>
      </c>
      <c r="C91" s="45" t="s">
        <v>63</v>
      </c>
      <c r="D91" s="56">
        <v>207</v>
      </c>
      <c r="E91" s="10"/>
      <c r="F91" s="11">
        <f t="shared" si="7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61" customFormat="1" ht="21.6" customHeight="1" x14ac:dyDescent="0.25">
      <c r="A92" s="44">
        <v>81</v>
      </c>
      <c r="B92" s="55" t="s">
        <v>97</v>
      </c>
      <c r="C92" s="59" t="s">
        <v>63</v>
      </c>
      <c r="D92" s="63">
        <v>392</v>
      </c>
      <c r="E92" s="10"/>
      <c r="F92" s="11">
        <f t="shared" si="7"/>
        <v>0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</row>
    <row r="93" spans="1:47" s="4" customFormat="1" ht="10.8" customHeight="1" x14ac:dyDescent="0.25">
      <c r="A93" s="12">
        <v>82</v>
      </c>
      <c r="B93" s="55" t="s">
        <v>85</v>
      </c>
      <c r="C93" s="45" t="s">
        <v>52</v>
      </c>
      <c r="D93" s="56">
        <v>4507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83</v>
      </c>
      <c r="B94" s="32" t="s">
        <v>86</v>
      </c>
      <c r="C94" s="45" t="s">
        <v>52</v>
      </c>
      <c r="D94" s="53">
        <v>3402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84</v>
      </c>
      <c r="B95" s="43" t="s">
        <v>98</v>
      </c>
      <c r="C95" s="45" t="s">
        <v>63</v>
      </c>
      <c r="D95" s="53">
        <v>1084</v>
      </c>
      <c r="E95" s="10"/>
      <c r="F95" s="11">
        <f t="shared" ref="F95:F117" si="8">SUM(D95*E95)</f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43" t="s">
        <v>88</v>
      </c>
      <c r="C96" s="45" t="s">
        <v>63</v>
      </c>
      <c r="D96" s="53">
        <v>376</v>
      </c>
      <c r="E96" s="10"/>
      <c r="F96" s="11">
        <f t="shared" si="8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61" customFormat="1" ht="21.6" customHeight="1" x14ac:dyDescent="0.25">
      <c r="A97" s="44">
        <v>86</v>
      </c>
      <c r="B97" s="58" t="s">
        <v>99</v>
      </c>
      <c r="C97" s="59" t="s">
        <v>10</v>
      </c>
      <c r="D97" s="62">
        <v>6</v>
      </c>
      <c r="E97" s="10"/>
      <c r="F97" s="11">
        <f t="shared" si="8"/>
        <v>0</v>
      </c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</row>
    <row r="98" spans="1:47" s="4" customFormat="1" ht="21.6" customHeight="1" x14ac:dyDescent="0.25">
      <c r="A98" s="12">
        <v>87</v>
      </c>
      <c r="B98" s="33" t="s">
        <v>65</v>
      </c>
      <c r="C98" s="45" t="s">
        <v>52</v>
      </c>
      <c r="D98" s="51">
        <v>857</v>
      </c>
      <c r="E98" s="10"/>
      <c r="F98" s="11">
        <f t="shared" si="8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.6" customHeight="1" x14ac:dyDescent="0.25">
      <c r="A99" s="12">
        <v>88</v>
      </c>
      <c r="B99" s="40" t="s">
        <v>38</v>
      </c>
      <c r="C99" s="45" t="s">
        <v>63</v>
      </c>
      <c r="D99" s="51">
        <v>193</v>
      </c>
      <c r="E99" s="10"/>
      <c r="F99" s="11">
        <f t="shared" si="8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5">
      <c r="A100" s="12">
        <v>89</v>
      </c>
      <c r="B100" s="40" t="s">
        <v>39</v>
      </c>
      <c r="C100" s="45" t="s">
        <v>63</v>
      </c>
      <c r="D100" s="51">
        <v>55</v>
      </c>
      <c r="E100" s="10"/>
      <c r="F100" s="11">
        <f t="shared" si="8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5">
      <c r="A101" s="12">
        <v>90</v>
      </c>
      <c r="B101" s="57" t="s">
        <v>90</v>
      </c>
      <c r="C101" s="45" t="s">
        <v>63</v>
      </c>
      <c r="D101" s="51">
        <v>12</v>
      </c>
      <c r="E101" s="10"/>
      <c r="F101" s="11">
        <f t="shared" si="8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61" customFormat="1" ht="21.6" customHeight="1" x14ac:dyDescent="0.25">
      <c r="A102" s="44">
        <v>91</v>
      </c>
      <c r="B102" s="58" t="s">
        <v>100</v>
      </c>
      <c r="C102" s="59" t="s">
        <v>10</v>
      </c>
      <c r="D102" s="62">
        <v>1</v>
      </c>
      <c r="E102" s="10"/>
      <c r="F102" s="11">
        <f t="shared" si="8"/>
        <v>0</v>
      </c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</row>
    <row r="103" spans="1:47" s="4" customFormat="1" ht="10.8" customHeight="1" x14ac:dyDescent="0.25">
      <c r="A103" s="12">
        <v>92</v>
      </c>
      <c r="B103" s="57" t="s">
        <v>93</v>
      </c>
      <c r="C103" s="45" t="s">
        <v>63</v>
      </c>
      <c r="D103" s="46">
        <v>52</v>
      </c>
      <c r="E103" s="10"/>
      <c r="F103" s="11">
        <f t="shared" si="8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93</v>
      </c>
      <c r="B104" s="33" t="s">
        <v>65</v>
      </c>
      <c r="C104" s="45" t="s">
        <v>52</v>
      </c>
      <c r="D104" s="51">
        <v>910</v>
      </c>
      <c r="E104" s="10"/>
      <c r="F104" s="11">
        <f t="shared" si="8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94</v>
      </c>
      <c r="B105" s="40" t="s">
        <v>38</v>
      </c>
      <c r="C105" s="45" t="s">
        <v>63</v>
      </c>
      <c r="D105" s="51">
        <v>208</v>
      </c>
      <c r="E105" s="10"/>
      <c r="F105" s="11">
        <f t="shared" si="8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61" customFormat="1" ht="21.6" customHeight="1" x14ac:dyDescent="0.25">
      <c r="A106" s="44">
        <v>95</v>
      </c>
      <c r="B106" s="40" t="s">
        <v>39</v>
      </c>
      <c r="C106" s="59" t="s">
        <v>63</v>
      </c>
      <c r="D106" s="60">
        <v>61</v>
      </c>
      <c r="E106" s="10"/>
      <c r="F106" s="11">
        <f t="shared" si="8"/>
        <v>0</v>
      </c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</row>
    <row r="107" spans="1:47" s="4" customFormat="1" ht="21.6" customHeight="1" x14ac:dyDescent="0.25">
      <c r="A107" s="12">
        <v>96</v>
      </c>
      <c r="B107" s="57" t="s">
        <v>94</v>
      </c>
      <c r="C107" s="45" t="s">
        <v>63</v>
      </c>
      <c r="D107" s="51">
        <v>5</v>
      </c>
      <c r="E107" s="10"/>
      <c r="F107" s="11">
        <f t="shared" si="8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97</v>
      </c>
      <c r="B108" s="36" t="s">
        <v>50</v>
      </c>
      <c r="C108" s="34" t="s">
        <v>10</v>
      </c>
      <c r="D108" s="35">
        <v>1</v>
      </c>
      <c r="E108" s="10"/>
      <c r="F108" s="11">
        <f t="shared" ref="F108:F109" si="9">SUM(D108*E108)</f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10.8" customHeight="1" x14ac:dyDescent="0.25">
      <c r="A109" s="12">
        <v>98</v>
      </c>
      <c r="B109" s="40" t="s">
        <v>72</v>
      </c>
      <c r="C109" s="45" t="s">
        <v>52</v>
      </c>
      <c r="D109" s="46">
        <v>260</v>
      </c>
      <c r="E109" s="10"/>
      <c r="F109" s="11">
        <f t="shared" si="9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10.8" customHeight="1" x14ac:dyDescent="0.25">
      <c r="A110" s="12">
        <v>99</v>
      </c>
      <c r="B110" s="40" t="s">
        <v>53</v>
      </c>
      <c r="C110" s="45" t="s">
        <v>11</v>
      </c>
      <c r="D110" s="46">
        <v>340</v>
      </c>
      <c r="E110" s="10"/>
      <c r="F110" s="11">
        <f t="shared" si="8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10.8" customHeight="1" x14ac:dyDescent="0.25">
      <c r="A111" s="12">
        <v>100</v>
      </c>
      <c r="B111" s="37" t="s">
        <v>54</v>
      </c>
      <c r="C111" s="34" t="s">
        <v>55</v>
      </c>
      <c r="D111" s="46">
        <v>33</v>
      </c>
      <c r="E111" s="10"/>
      <c r="F111" s="11">
        <f t="shared" si="8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10.8" customHeight="1" x14ac:dyDescent="0.25">
      <c r="A112" s="12">
        <v>101</v>
      </c>
      <c r="B112" s="37" t="s">
        <v>56</v>
      </c>
      <c r="C112" s="34" t="s">
        <v>10</v>
      </c>
      <c r="D112" s="46">
        <v>1</v>
      </c>
      <c r="E112" s="10"/>
      <c r="F112" s="11">
        <f t="shared" si="8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10.8" customHeight="1" x14ac:dyDescent="0.25">
      <c r="A113" s="12">
        <v>102</v>
      </c>
      <c r="B113" s="37" t="s">
        <v>57</v>
      </c>
      <c r="C113" s="34" t="s">
        <v>11</v>
      </c>
      <c r="D113" s="46">
        <v>11</v>
      </c>
      <c r="E113" s="10"/>
      <c r="F113" s="11">
        <f t="shared" si="8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.6" customHeight="1" x14ac:dyDescent="0.25">
      <c r="A114" s="12">
        <v>103</v>
      </c>
      <c r="B114" s="37" t="s">
        <v>58</v>
      </c>
      <c r="C114" s="34" t="s">
        <v>55</v>
      </c>
      <c r="D114" s="46">
        <v>21</v>
      </c>
      <c r="E114" s="10"/>
      <c r="F114" s="11">
        <f t="shared" si="8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.6" customHeight="1" x14ac:dyDescent="0.25">
      <c r="A115" s="12">
        <v>104</v>
      </c>
      <c r="B115" s="37" t="s">
        <v>59</v>
      </c>
      <c r="C115" s="34" t="s">
        <v>60</v>
      </c>
      <c r="D115" s="46">
        <v>46</v>
      </c>
      <c r="E115" s="10"/>
      <c r="F115" s="11">
        <f t="shared" si="8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10.8" customHeight="1" x14ac:dyDescent="0.25">
      <c r="A116" s="12">
        <v>105</v>
      </c>
      <c r="B116" s="37" t="s">
        <v>61</v>
      </c>
      <c r="C116" s="34" t="s">
        <v>60</v>
      </c>
      <c r="D116" s="46">
        <v>32</v>
      </c>
      <c r="E116" s="10"/>
      <c r="F116" s="11">
        <f t="shared" si="8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10.8" customHeight="1" x14ac:dyDescent="0.25">
      <c r="A117" s="12">
        <v>106</v>
      </c>
      <c r="B117" s="40" t="s">
        <v>62</v>
      </c>
      <c r="C117" s="45" t="s">
        <v>63</v>
      </c>
      <c r="D117" s="46">
        <v>124</v>
      </c>
      <c r="E117" s="10"/>
      <c r="F117" s="11">
        <f t="shared" si="8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21.6" customHeight="1" x14ac:dyDescent="0.25">
      <c r="A118" s="12">
        <v>107</v>
      </c>
      <c r="B118" s="47" t="s">
        <v>64</v>
      </c>
      <c r="C118" s="45" t="s">
        <v>63</v>
      </c>
      <c r="D118" s="46">
        <v>132</v>
      </c>
      <c r="E118" s="10"/>
      <c r="F118" s="11">
        <f t="shared" ref="F118:F125" si="10"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21.6" customHeight="1" x14ac:dyDescent="0.25">
      <c r="A119" s="12">
        <v>108</v>
      </c>
      <c r="B119" s="33" t="s">
        <v>65</v>
      </c>
      <c r="C119" s="45" t="s">
        <v>52</v>
      </c>
      <c r="D119" s="46">
        <v>166</v>
      </c>
      <c r="E119" s="10"/>
      <c r="F119" s="11">
        <f t="shared" si="10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4" customFormat="1" ht="21.6" customHeight="1" x14ac:dyDescent="0.25">
      <c r="A120" s="12">
        <v>109</v>
      </c>
      <c r="B120" s="37" t="s">
        <v>66</v>
      </c>
      <c r="C120" s="45" t="s">
        <v>52</v>
      </c>
      <c r="D120" s="46">
        <v>198</v>
      </c>
      <c r="E120" s="10"/>
      <c r="F120" s="11">
        <f t="shared" si="10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50" s="4" customFormat="1" ht="10.8" customHeight="1" x14ac:dyDescent="0.25">
      <c r="A121" s="12">
        <v>110</v>
      </c>
      <c r="B121" s="37" t="s">
        <v>67</v>
      </c>
      <c r="C121" s="45" t="s">
        <v>52</v>
      </c>
      <c r="D121" s="46">
        <v>126</v>
      </c>
      <c r="E121" s="10"/>
      <c r="F121" s="11">
        <f t="shared" si="10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4" customFormat="1" ht="10.8" customHeight="1" x14ac:dyDescent="0.25">
      <c r="A122" s="12">
        <v>111</v>
      </c>
      <c r="B122" s="37" t="s">
        <v>68</v>
      </c>
      <c r="C122" s="45" t="s">
        <v>52</v>
      </c>
      <c r="D122" s="46">
        <v>61</v>
      </c>
      <c r="E122" s="10"/>
      <c r="F122" s="11">
        <f t="shared" si="10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50" s="4" customFormat="1" ht="10.8" customHeight="1" x14ac:dyDescent="0.25">
      <c r="A123" s="12">
        <v>112</v>
      </c>
      <c r="B123" s="40" t="s">
        <v>69</v>
      </c>
      <c r="C123" s="45" t="s">
        <v>52</v>
      </c>
      <c r="D123" s="46">
        <v>8</v>
      </c>
      <c r="E123" s="10"/>
      <c r="F123" s="11">
        <f t="shared" si="10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50" s="4" customFormat="1" ht="10.8" customHeight="1" x14ac:dyDescent="0.25">
      <c r="A124" s="12">
        <v>113</v>
      </c>
      <c r="B124" s="40" t="s">
        <v>70</v>
      </c>
      <c r="C124" s="45" t="s">
        <v>10</v>
      </c>
      <c r="D124" s="46">
        <v>6</v>
      </c>
      <c r="E124" s="10"/>
      <c r="F124" s="11">
        <f t="shared" si="10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50" s="4" customFormat="1" ht="10.8" customHeight="1" x14ac:dyDescent="0.25">
      <c r="A125" s="12">
        <v>114</v>
      </c>
      <c r="B125" s="40" t="s">
        <v>71</v>
      </c>
      <c r="C125" s="45" t="s">
        <v>52</v>
      </c>
      <c r="D125" s="46">
        <v>174</v>
      </c>
      <c r="E125" s="10"/>
      <c r="F125" s="11">
        <f t="shared" si="10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50" s="21" customFormat="1" ht="21.6" customHeight="1" x14ac:dyDescent="0.25">
      <c r="A126" s="12">
        <v>115</v>
      </c>
      <c r="B126" s="19" t="s">
        <v>17</v>
      </c>
      <c r="C126" s="23" t="s">
        <v>18</v>
      </c>
      <c r="D126" s="20">
        <v>1</v>
      </c>
      <c r="E126" s="10"/>
      <c r="F126" s="11">
        <f>SUM(D126*E126)</f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pans="1:50" s="4" customFormat="1" ht="21.6" customHeight="1" x14ac:dyDescent="0.25">
      <c r="A127" s="12">
        <v>116</v>
      </c>
      <c r="B127" s="22" t="s">
        <v>28</v>
      </c>
      <c r="C127" s="23" t="s">
        <v>18</v>
      </c>
      <c r="D127" s="24">
        <v>1</v>
      </c>
      <c r="E127" s="10"/>
      <c r="F127" s="11">
        <f>SUM(D127*E127)</f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50" s="4" customFormat="1" ht="10.8" customHeight="1" x14ac:dyDescent="0.25">
      <c r="A128" s="12">
        <v>117</v>
      </c>
      <c r="B128" s="22" t="s">
        <v>19</v>
      </c>
      <c r="C128" s="23" t="s">
        <v>18</v>
      </c>
      <c r="D128" s="24">
        <v>1</v>
      </c>
      <c r="E128" s="10"/>
      <c r="F128" s="11">
        <f>SUM(D128*E128)</f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195" s="26" customFormat="1" ht="12.6" customHeight="1" x14ac:dyDescent="0.25">
      <c r="A129" s="71" t="s">
        <v>12</v>
      </c>
      <c r="B129" s="72"/>
      <c r="C129" s="72"/>
      <c r="D129" s="72"/>
      <c r="E129" s="72"/>
      <c r="F129" s="73"/>
      <c r="G129" s="25"/>
      <c r="H129" s="25"/>
    </row>
    <row r="130" spans="1:195" s="4" customFormat="1" ht="10.8" customHeight="1" x14ac:dyDescent="0.25">
      <c r="A130" s="12">
        <v>118</v>
      </c>
      <c r="B130" s="18" t="s">
        <v>13</v>
      </c>
      <c r="C130" s="14" t="s">
        <v>10</v>
      </c>
      <c r="D130" s="16">
        <v>1</v>
      </c>
      <c r="E130" s="17"/>
      <c r="F130" s="11">
        <f t="shared" ref="F130:F132" si="11">SUM(D130*E130)</f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1:195" s="4" customFormat="1" ht="21.6" customHeight="1" x14ac:dyDescent="0.25">
      <c r="A131" s="12">
        <v>119</v>
      </c>
      <c r="B131" s="18" t="s">
        <v>29</v>
      </c>
      <c r="C131" s="14" t="s">
        <v>10</v>
      </c>
      <c r="D131" s="16">
        <v>1</v>
      </c>
      <c r="E131" s="17"/>
      <c r="F131" s="11">
        <f t="shared" si="11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</row>
    <row r="132" spans="1:195" s="4" customFormat="1" ht="32.4" customHeight="1" x14ac:dyDescent="0.25">
      <c r="A132" s="12">
        <v>120</v>
      </c>
      <c r="B132" s="18" t="s">
        <v>14</v>
      </c>
      <c r="C132" s="14" t="s">
        <v>15</v>
      </c>
      <c r="D132" s="16">
        <v>1</v>
      </c>
      <c r="E132" s="17"/>
      <c r="F132" s="11">
        <f t="shared" si="11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</row>
    <row r="133" spans="1:195" s="26" customFormat="1" ht="10.8" customHeight="1" x14ac:dyDescent="0.25">
      <c r="A133" s="12">
        <v>121</v>
      </c>
      <c r="B133" s="19" t="s">
        <v>20</v>
      </c>
      <c r="C133" s="27" t="s">
        <v>15</v>
      </c>
      <c r="D133" s="28">
        <v>1</v>
      </c>
      <c r="E133" s="29"/>
      <c r="F133" s="11">
        <f t="shared" ref="F133:F134" si="12">SUM(D133*E133)</f>
        <v>0</v>
      </c>
      <c r="G133" s="25"/>
      <c r="H133" s="25"/>
    </row>
    <row r="134" spans="1:195" s="26" customFormat="1" ht="10.8" customHeight="1" x14ac:dyDescent="0.25">
      <c r="A134" s="12">
        <v>122</v>
      </c>
      <c r="B134" s="19" t="s">
        <v>21</v>
      </c>
      <c r="C134" s="27" t="s">
        <v>16</v>
      </c>
      <c r="D134" s="30">
        <v>0.28000000000000003</v>
      </c>
      <c r="E134" s="29"/>
      <c r="F134" s="11">
        <f t="shared" si="12"/>
        <v>0</v>
      </c>
      <c r="G134" s="25"/>
    </row>
    <row r="135" spans="1:195" s="4" customFormat="1" ht="12.6" customHeight="1" thickBot="1" x14ac:dyDescent="0.3">
      <c r="A135" s="74" t="s">
        <v>48</v>
      </c>
      <c r="B135" s="75"/>
      <c r="C135" s="75"/>
      <c r="D135" s="75"/>
      <c r="E135" s="76"/>
      <c r="F135" s="31">
        <f>SUM(F75:F134)</f>
        <v>0</v>
      </c>
      <c r="G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195" ht="24" customHeight="1" thickBot="1" x14ac:dyDescent="0.3">
      <c r="A136" s="8"/>
      <c r="C136" s="67" t="s">
        <v>1</v>
      </c>
      <c r="D136" s="68"/>
      <c r="E136" s="69">
        <f>F73+F135</f>
        <v>0</v>
      </c>
      <c r="F136" s="70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15"/>
      <c r="ER136" s="15"/>
      <c r="ES136" s="15"/>
      <c r="ET136" s="15"/>
      <c r="EU136" s="15"/>
      <c r="EV136" s="15"/>
      <c r="EW136" s="15"/>
      <c r="EX136" s="15"/>
      <c r="EY136" s="15"/>
      <c r="EZ136" s="15"/>
      <c r="FA136" s="15"/>
      <c r="FB136" s="15"/>
      <c r="FC136" s="15"/>
      <c r="FD136" s="15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  <c r="FO136" s="15"/>
      <c r="FP136" s="15"/>
      <c r="FQ136" s="15"/>
      <c r="FR136" s="15"/>
      <c r="FS136" s="15"/>
      <c r="FT136" s="15"/>
      <c r="FU136" s="15"/>
      <c r="FV136" s="15"/>
      <c r="FW136" s="15"/>
      <c r="FX136" s="15"/>
      <c r="FY136" s="15"/>
      <c r="FZ136" s="15"/>
      <c r="GA136" s="15"/>
      <c r="GB136" s="15"/>
      <c r="GC136" s="15"/>
      <c r="GD136" s="15"/>
      <c r="GE136" s="15"/>
      <c r="GF136" s="15"/>
      <c r="GG136" s="15"/>
      <c r="GH136" s="15"/>
      <c r="GI136" s="15"/>
      <c r="GJ136" s="15"/>
      <c r="GK136" s="15"/>
      <c r="GL136" s="15"/>
      <c r="GM136" s="15"/>
    </row>
    <row r="137" spans="1:195" s="15" customFormat="1" ht="12.75" customHeight="1" x14ac:dyDescent="0.25">
      <c r="A137" s="66" t="s">
        <v>7</v>
      </c>
      <c r="B137" s="66"/>
      <c r="C137" s="66"/>
      <c r="D137" s="66"/>
      <c r="E137" s="66"/>
      <c r="F137" s="66"/>
    </row>
    <row r="138" spans="1:195" s="15" customFormat="1" ht="12.75" customHeight="1" x14ac:dyDescent="0.25">
      <c r="A138" s="66" t="s">
        <v>22</v>
      </c>
      <c r="B138" s="66"/>
      <c r="C138" s="66"/>
      <c r="D138" s="66"/>
      <c r="E138" s="66"/>
      <c r="F138" s="66"/>
    </row>
    <row r="139" spans="1:195" s="15" customFormat="1" ht="12.75" customHeight="1" x14ac:dyDescent="0.25">
      <c r="A139" s="66" t="s">
        <v>8</v>
      </c>
      <c r="B139" s="66"/>
      <c r="C139" s="66"/>
      <c r="D139" s="66"/>
      <c r="E139" s="66"/>
      <c r="F139" s="66"/>
    </row>
    <row r="140" spans="1:195" s="15" customFormat="1" ht="12.75" customHeight="1" x14ac:dyDescent="0.25">
      <c r="A140" s="3"/>
      <c r="B140" s="66" t="s">
        <v>9</v>
      </c>
      <c r="C140" s="66"/>
      <c r="D140" s="66"/>
      <c r="E140" s="66"/>
      <c r="F140" s="66"/>
    </row>
    <row r="141" spans="1:195" s="15" customFormat="1" ht="12.75" customHeight="1" x14ac:dyDescent="0.25">
      <c r="A141" s="66" t="s">
        <v>23</v>
      </c>
      <c r="B141" s="66"/>
      <c r="C141" s="66"/>
      <c r="D141" s="66"/>
      <c r="E141" s="66"/>
      <c r="F141" s="66"/>
    </row>
    <row r="142" spans="1:195" s="15" customFormat="1" ht="12.75" customHeight="1" x14ac:dyDescent="0.25">
      <c r="A142" s="66" t="s">
        <v>24</v>
      </c>
      <c r="B142" s="66"/>
      <c r="C142" s="66"/>
      <c r="D142" s="66"/>
      <c r="E142" s="66"/>
      <c r="F142" s="66"/>
    </row>
    <row r="143" spans="1:195" s="15" customFormat="1" ht="12.75" customHeight="1" x14ac:dyDescent="0.25">
      <c r="A143" s="66" t="s">
        <v>34</v>
      </c>
      <c r="B143" s="66"/>
      <c r="C143" s="66"/>
      <c r="D143" s="66"/>
      <c r="E143" s="66"/>
      <c r="F143" s="66"/>
    </row>
    <row r="144" spans="1:195" s="15" customFormat="1" ht="12.75" customHeight="1" x14ac:dyDescent="0.25">
      <c r="A144" s="3"/>
      <c r="B144" s="66" t="s">
        <v>33</v>
      </c>
      <c r="C144" s="66"/>
      <c r="D144" s="66"/>
      <c r="E144" s="66"/>
      <c r="F144" s="66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</row>
    <row r="145" spans="1:195" s="15" customFormat="1" ht="12.75" customHeight="1" x14ac:dyDescent="0.25">
      <c r="A145" s="3"/>
      <c r="B145" s="41" t="s">
        <v>32</v>
      </c>
      <c r="C145" s="41"/>
      <c r="D145" s="41"/>
      <c r="E145" s="41"/>
      <c r="F145" s="41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</row>
    <row r="146" spans="1:195" s="15" customFormat="1" x14ac:dyDescent="0.25">
      <c r="A146" s="66" t="s">
        <v>25</v>
      </c>
      <c r="B146" s="66"/>
      <c r="C146" s="66"/>
      <c r="D146" s="66"/>
      <c r="E146" s="66"/>
      <c r="F146" s="66"/>
    </row>
    <row r="147" spans="1:195" s="15" customFormat="1" x14ac:dyDescent="0.25">
      <c r="A147" s="3"/>
      <c r="B147" s="66" t="s">
        <v>26</v>
      </c>
      <c r="C147" s="66"/>
      <c r="D147" s="66"/>
      <c r="E147" s="66"/>
      <c r="F147" s="66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</row>
    <row r="148" spans="1:195" s="15" customFormat="1" x14ac:dyDescent="0.25">
      <c r="A148" s="3"/>
      <c r="B148" s="66" t="s">
        <v>27</v>
      </c>
      <c r="C148" s="66"/>
      <c r="D148" s="66"/>
      <c r="E148" s="66"/>
      <c r="F148" s="66"/>
    </row>
  </sheetData>
  <mergeCells count="26">
    <mergeCell ref="A1:F1"/>
    <mergeCell ref="A5:A7"/>
    <mergeCell ref="B5:B7"/>
    <mergeCell ref="C5:C7"/>
    <mergeCell ref="D5:D6"/>
    <mergeCell ref="E5:E7"/>
    <mergeCell ref="F5:F7"/>
    <mergeCell ref="C136:D136"/>
    <mergeCell ref="E136:F136"/>
    <mergeCell ref="A141:F141"/>
    <mergeCell ref="A8:F8"/>
    <mergeCell ref="A67:F67"/>
    <mergeCell ref="A73:E73"/>
    <mergeCell ref="B140:F140"/>
    <mergeCell ref="A139:F139"/>
    <mergeCell ref="A138:F138"/>
    <mergeCell ref="A137:F137"/>
    <mergeCell ref="A74:F74"/>
    <mergeCell ref="A129:F129"/>
    <mergeCell ref="A135:E135"/>
    <mergeCell ref="B147:F147"/>
    <mergeCell ref="B148:F148"/>
    <mergeCell ref="A142:F142"/>
    <mergeCell ref="A146:F146"/>
    <mergeCell ref="B144:F144"/>
    <mergeCell ref="A143:F143"/>
  </mergeCells>
  <phoneticPr fontId="2" type="noConversion"/>
  <conditionalFormatting sqref="A67">
    <cfRule type="cellIs" dxfId="3" priority="77" stopIfTrue="1" operator="equal">
      <formula>0</formula>
    </cfRule>
  </conditionalFormatting>
  <conditionalFormatting sqref="A129">
    <cfRule type="cellIs" dxfId="2" priority="68" stopIfTrue="1" operator="equal">
      <formula>0</formula>
    </cfRule>
  </conditionalFormatting>
  <conditionalFormatting sqref="B32:B33 B37:B38 B43:B44">
    <cfRule type="cellIs" dxfId="1" priority="3" stopIfTrue="1" operator="equal">
      <formula>0</formula>
    </cfRule>
  </conditionalFormatting>
  <conditionalFormatting sqref="B99:B100 B105:B10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2025-01-14T06:53:29Z</dcterms:modified>
</cp:coreProperties>
</file>